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<sst xmlns="http://schemas.openxmlformats.org/spreadsheetml/2006/main" count="39" uniqueCount="39">
  <si>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</si>
  <si>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</si>
  <si>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</si>
  <si>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</si>
  <si>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</si>
  <si>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</si>
  <si>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</si>
  <si>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</si>
  <si>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</si>
  <si>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</si>
  <si>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</si>
  <si>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</si>
  <si>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</si>
  <si>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</si>
  <si>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</si>
  <si>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</si>
  <si>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</si>
  <si>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</si>
  <si>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</si>
  <si>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</si>
  <si>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</si>
  <si>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</si>
  <si>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</si>
  <si>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</si>
  <si>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</si>
  <si>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% исполнения к 2020 году</t>
  </si>
  <si>
    <t>план на 2021 год</t>
  </si>
  <si>
    <t>(+,-)                к 2020 году</t>
  </si>
  <si>
    <t>АНАЛИЗ ПОСТУПЛЕНИЯ ДОХОДОВ В БЮДЖЕТ МО    Толпуховское ЗА 2021 ГОД.</t>
  </si>
  <si>
    <t>поступила недоимка за 2020г</t>
  </si>
  <si>
    <t>В 2020году оплачена задолженнность ИП Куприянова за ноябрь и декабрь 2019г. В 2021году  заключен договор только с одним арендатором.</t>
  </si>
  <si>
    <t>В 2021году  заключен договор только с одним арендатором.</t>
  </si>
  <si>
    <t xml:space="preserve"> в 2021году оплачена  задолженность за 2018г через службу суд приставов  94,4 тыс.руби недоимка по рез раб коорд совета 83,4тыс</t>
  </si>
  <si>
    <t>факт июль 2021 г.</t>
  </si>
  <si>
    <t>факт июль 2020 г.</t>
  </si>
  <si>
    <t xml:space="preserve">увеличение- поступление  от ГБУСОВО ЖПНИ  в связи с ликвидацией </t>
  </si>
  <si>
    <t>Земельный налог: план на 2021год  3857,0      на 2020год план был 4025,0  (уменьшение на 168,0) и поступление недоимки за 2020год 59,9тыс руб</t>
  </si>
  <si>
    <t>в 2021году выкуплен земельный участок</t>
  </si>
  <si>
    <t>в службе судебных приставов на исполнении штрафов на сумму 15,0тыс. руб поступлений нет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</si>
</sst>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7">
      <selection activeCell="L16" sqref="L16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38" t="s">
        <v>28</v>
      </c>
      <c r="B1" s="38"/>
      <c r="C1" s="38"/>
      <c r="D1" s="38"/>
      <c r="E1" s="38"/>
      <c r="F1" s="38"/>
      <c r="G1" s="38"/>
      <c r="H1" s="38"/>
      <c r="I1" s="39"/>
      <c r="J1" s="39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28" t="s">
        <v>0</v>
      </c>
      <c r="B5" s="29"/>
      <c r="C5" s="29"/>
      <c r="D5" s="5" t="s">
        <v>26</v>
      </c>
      <c r="E5" s="4" t="s">
        <v>33</v>
      </c>
      <c r="F5" s="26" t="s">
        <v>34</v>
      </c>
      <c r="G5" s="5" t="s">
        <v>18</v>
      </c>
      <c r="H5" s="5" t="s">
        <v>25</v>
      </c>
      <c r="I5" s="6" t="s">
        <v>27</v>
      </c>
      <c r="J5" s="7" t="s">
        <v>5</v>
      </c>
    </row>
    <row r="6" spans="1:10" ht="12.75">
      <c r="A6" s="30" t="s">
        <v>1</v>
      </c>
      <c r="B6" s="31"/>
      <c r="C6" s="31"/>
      <c r="D6" s="14">
        <f>D7+D14</f>
        <v>5518</v>
      </c>
      <c r="E6" s="14">
        <f>E7+E14</f>
        <v>2484.0000000000005</v>
      </c>
      <c r="F6" s="14">
        <f>F7+F14</f>
        <v>2323.1000000000004</v>
      </c>
      <c r="G6" s="11">
        <f>E6/D6</f>
        <v>0.45016310257339626</v>
      </c>
      <c r="H6" s="13">
        <f>E6/F6</f>
        <v>1.0692609013817744</v>
      </c>
      <c r="I6" s="3">
        <f>E6-F6</f>
        <v>160.9000000000001</v>
      </c>
      <c r="J6" s="12"/>
    </row>
    <row r="7" spans="1:10" ht="12.75">
      <c r="A7" s="41" t="s">
        <v>2</v>
      </c>
      <c r="B7" s="42"/>
      <c r="C7" s="42"/>
      <c r="D7" s="15">
        <f>SUM(D8:D13)</f>
        <v>4850</v>
      </c>
      <c r="E7" s="15">
        <f>SUM(E8:E13)</f>
        <v>2032.2000000000003</v>
      </c>
      <c r="F7" s="15">
        <f>SUM(F8:F13)</f>
        <v>2056.3</v>
      </c>
      <c r="G7" s="11">
        <f aca="true" t="shared" si="0" ref="G7:G23">E7/D7</f>
        <v>0.4190103092783506</v>
      </c>
      <c r="H7" s="13">
        <f aca="true" t="shared" si="1" ref="H7:H23">E7/F7</f>
        <v>0.9882799202451005</v>
      </c>
      <c r="I7" s="3">
        <f aca="true" t="shared" si="2" ref="I7:I23">E7-F7</f>
        <v>-24.09999999999991</v>
      </c>
      <c r="J7" s="12"/>
    </row>
    <row r="8" spans="1:10" ht="72.75" customHeight="1">
      <c r="A8" s="32" t="s">
        <v>6</v>
      </c>
      <c r="B8" s="31"/>
      <c r="C8" s="31"/>
      <c r="D8" s="9">
        <v>678</v>
      </c>
      <c r="E8" s="8">
        <v>483.8</v>
      </c>
      <c r="F8" s="8">
        <v>457.5</v>
      </c>
      <c r="G8" s="18">
        <f t="shared" si="0"/>
        <v>0.7135693215339233</v>
      </c>
      <c r="H8" s="19">
        <f t="shared" si="1"/>
        <v>1.0574863387978142</v>
      </c>
      <c r="I8" s="20">
        <f t="shared" si="2"/>
        <v>26.30000000000001</v>
      </c>
      <c r="J8" s="16" t="s">
        <v>35</v>
      </c>
    </row>
    <row r="9" spans="1:18" ht="12.75">
      <c r="A9" s="33" t="s">
        <v>7</v>
      </c>
      <c r="B9" s="34"/>
      <c r="C9" s="34"/>
      <c r="D9" s="9">
        <v>0</v>
      </c>
      <c r="E9" s="8">
        <v>0</v>
      </c>
      <c r="F9" s="8">
        <v>0</v>
      </c>
      <c r="G9" s="18" t="e">
        <f t="shared" si="0"/>
        <v>#DIV/0!</v>
      </c>
      <c r="H9" s="19" t="e">
        <f t="shared" si="1"/>
        <v>#DIV/0!</v>
      </c>
      <c r="I9" s="20">
        <f t="shared" si="2"/>
        <v>0</v>
      </c>
      <c r="J9" s="16"/>
      <c r="L9" s="40"/>
      <c r="M9" s="40"/>
      <c r="N9" s="40"/>
      <c r="O9" s="40"/>
      <c r="P9" s="40"/>
      <c r="Q9" s="40"/>
      <c r="R9" s="40"/>
    </row>
    <row r="10" spans="1:10" ht="12.75">
      <c r="A10" s="33" t="s">
        <v>8</v>
      </c>
      <c r="B10" s="34"/>
      <c r="C10" s="34"/>
      <c r="D10" s="9">
        <v>3</v>
      </c>
      <c r="E10" s="8">
        <v>3.7</v>
      </c>
      <c r="F10" s="8">
        <v>3.3</v>
      </c>
      <c r="G10" s="18">
        <f t="shared" si="0"/>
        <v>1.2333333333333334</v>
      </c>
      <c r="H10" s="19">
        <f t="shared" si="1"/>
        <v>1.1212121212121213</v>
      </c>
      <c r="I10" s="20">
        <f t="shared" si="2"/>
        <v>0.40000000000000036</v>
      </c>
      <c r="J10" s="16"/>
    </row>
    <row r="11" spans="1:10" ht="12.75">
      <c r="A11" s="32" t="s">
        <v>9</v>
      </c>
      <c r="B11" s="31"/>
      <c r="C11" s="31"/>
      <c r="D11" s="9">
        <v>307</v>
      </c>
      <c r="E11" s="8">
        <v>125.6</v>
      </c>
      <c r="F11" s="8">
        <v>68.2</v>
      </c>
      <c r="G11" s="18">
        <f t="shared" si="0"/>
        <v>0.4091205211726384</v>
      </c>
      <c r="H11" s="19">
        <f t="shared" si="1"/>
        <v>1.8416422287390029</v>
      </c>
      <c r="I11" s="20">
        <f t="shared" si="2"/>
        <v>57.39999999999999</v>
      </c>
      <c r="J11" s="16" t="s">
        <v>29</v>
      </c>
    </row>
    <row r="12" spans="1:10" ht="54" customHeight="1">
      <c r="A12" s="33" t="s">
        <v>10</v>
      </c>
      <c r="B12" s="34"/>
      <c r="C12" s="34"/>
      <c r="D12" s="9">
        <v>3857</v>
      </c>
      <c r="E12" s="8">
        <v>1418.2</v>
      </c>
      <c r="F12" s="8">
        <v>1526.3</v>
      </c>
      <c r="G12" s="18">
        <f t="shared" si="0"/>
        <v>0.3676950998185118</v>
      </c>
      <c r="H12" s="19">
        <f t="shared" si="1"/>
        <v>0.9291751293978904</v>
      </c>
      <c r="I12" s="20">
        <f t="shared" si="2"/>
        <v>-108.09999999999991</v>
      </c>
      <c r="J12" s="16" t="s">
        <v>36</v>
      </c>
    </row>
    <row r="13" spans="1:10" ht="12.75">
      <c r="A13" s="32" t="s">
        <v>11</v>
      </c>
      <c r="B13" s="31"/>
      <c r="C13" s="31"/>
      <c r="D13" s="9">
        <v>5</v>
      </c>
      <c r="E13" s="8">
        <v>0.9</v>
      </c>
      <c r="F13" s="8">
        <v>1</v>
      </c>
      <c r="G13" s="18">
        <f t="shared" si="0"/>
        <v>0.18</v>
      </c>
      <c r="H13" s="19">
        <f t="shared" si="1"/>
        <v>0.9</v>
      </c>
      <c r="I13" s="20">
        <f t="shared" si="2"/>
        <v>-0.09999999999999998</v>
      </c>
      <c r="J13" s="16"/>
    </row>
    <row r="14" spans="1:10" ht="12.75">
      <c r="A14" s="41" t="s">
        <v>4</v>
      </c>
      <c r="B14" s="42"/>
      <c r="C14" s="42"/>
      <c r="D14" s="15">
        <f>SUM(D15:D23)</f>
        <v>668</v>
      </c>
      <c r="E14" s="15">
        <f>SUM(E15:E23)</f>
        <v>451.8</v>
      </c>
      <c r="F14" s="15">
        <f>SUM(F15:F23)</f>
        <v>266.8</v>
      </c>
      <c r="G14" s="11">
        <f t="shared" si="0"/>
        <v>0.6763473053892216</v>
      </c>
      <c r="H14" s="13">
        <f t="shared" si="1"/>
        <v>1.6934032983508245</v>
      </c>
      <c r="I14" s="3">
        <f t="shared" si="2"/>
        <v>185</v>
      </c>
      <c r="J14" s="12"/>
    </row>
    <row r="15" spans="1:10" ht="14.25" customHeight="1">
      <c r="A15" s="33" t="s">
        <v>20</v>
      </c>
      <c r="B15" s="34"/>
      <c r="C15" s="34"/>
      <c r="D15" s="9">
        <v>10</v>
      </c>
      <c r="E15" s="8">
        <v>2.7</v>
      </c>
      <c r="F15" s="8">
        <v>0</v>
      </c>
      <c r="G15" s="18">
        <f t="shared" si="0"/>
        <v>0.27</v>
      </c>
      <c r="H15" s="19" t="e">
        <f t="shared" si="1"/>
        <v>#DIV/0!</v>
      </c>
      <c r="I15" s="20">
        <f t="shared" si="2"/>
        <v>2.7</v>
      </c>
      <c r="J15" s="16"/>
    </row>
    <row r="16" spans="1:10" ht="39">
      <c r="A16" s="32" t="s">
        <v>12</v>
      </c>
      <c r="B16" s="31"/>
      <c r="C16" s="31"/>
      <c r="D16" s="9">
        <v>206</v>
      </c>
      <c r="E16" s="8">
        <v>32.8</v>
      </c>
      <c r="F16" s="8">
        <v>102.4</v>
      </c>
      <c r="G16" s="18">
        <f t="shared" si="0"/>
        <v>0.15922330097087378</v>
      </c>
      <c r="H16" s="19">
        <f t="shared" si="1"/>
        <v>0.32031249999999994</v>
      </c>
      <c r="I16" s="20">
        <f t="shared" si="2"/>
        <v>-69.60000000000001</v>
      </c>
      <c r="J16" s="16" t="s">
        <v>30</v>
      </c>
    </row>
    <row r="17" spans="1:10" ht="22.5" customHeight="1">
      <c r="A17" s="32" t="s">
        <v>19</v>
      </c>
      <c r="B17" s="31"/>
      <c r="C17" s="31"/>
      <c r="D17" s="9">
        <v>40</v>
      </c>
      <c r="E17" s="8">
        <v>20.8</v>
      </c>
      <c r="F17" s="8">
        <v>26.4</v>
      </c>
      <c r="G17" s="18">
        <f t="shared" si="0"/>
        <v>0.52</v>
      </c>
      <c r="H17" s="19">
        <f t="shared" si="1"/>
        <v>0.787878787878788</v>
      </c>
      <c r="I17" s="20">
        <f t="shared" si="2"/>
        <v>-5.599999999999998</v>
      </c>
      <c r="J17" s="16" t="s">
        <v>31</v>
      </c>
    </row>
    <row r="18" spans="1:10" ht="34.5">
      <c r="A18" s="32" t="s">
        <v>13</v>
      </c>
      <c r="B18" s="31"/>
      <c r="C18" s="31"/>
      <c r="D18" s="9">
        <v>320</v>
      </c>
      <c r="E18" s="8">
        <v>312</v>
      </c>
      <c r="F18" s="8">
        <v>134.7</v>
      </c>
      <c r="G18" s="18">
        <f t="shared" si="0"/>
        <v>0.975</v>
      </c>
      <c r="H18" s="19">
        <f t="shared" si="1"/>
        <v>2.316258351893096</v>
      </c>
      <c r="I18" s="20">
        <f t="shared" si="2"/>
        <v>177.3</v>
      </c>
      <c r="J18" s="25" t="s">
        <v>32</v>
      </c>
    </row>
    <row r="19" spans="1:10" ht="12.75" customHeight="1">
      <c r="A19" s="32" t="s">
        <v>21</v>
      </c>
      <c r="B19" s="31"/>
      <c r="C19" s="31"/>
      <c r="D19" s="9">
        <v>0</v>
      </c>
      <c r="E19" s="8">
        <v>0</v>
      </c>
      <c r="F19" s="8">
        <v>0</v>
      </c>
      <c r="G19" s="18" t="e">
        <f t="shared" si="0"/>
        <v>#DIV/0!</v>
      </c>
      <c r="H19" s="19" t="e">
        <f t="shared" si="1"/>
        <v>#DIV/0!</v>
      </c>
      <c r="I19" s="20">
        <f t="shared" si="2"/>
        <v>0</v>
      </c>
      <c r="J19" s="16"/>
    </row>
    <row r="20" spans="1:10" ht="25.5" customHeight="1">
      <c r="A20" s="32" t="s">
        <v>22</v>
      </c>
      <c r="B20" s="31"/>
      <c r="C20" s="31"/>
      <c r="D20" s="9">
        <v>82</v>
      </c>
      <c r="E20" s="8">
        <v>82</v>
      </c>
      <c r="F20" s="8">
        <v>0</v>
      </c>
      <c r="G20" s="18">
        <f t="shared" si="0"/>
        <v>1</v>
      </c>
      <c r="H20" s="19" t="e">
        <f t="shared" si="1"/>
        <v>#DIV/0!</v>
      </c>
      <c r="I20" s="20">
        <f t="shared" si="2"/>
        <v>82</v>
      </c>
      <c r="J20" s="16" t="s">
        <v>37</v>
      </c>
    </row>
    <row r="21" spans="1:10" ht="12.75">
      <c r="A21" s="32" t="s">
        <v>14</v>
      </c>
      <c r="B21" s="31"/>
      <c r="C21" s="31"/>
      <c r="D21" s="9">
        <v>0</v>
      </c>
      <c r="E21" s="8">
        <v>0</v>
      </c>
      <c r="F21" s="8">
        <v>0</v>
      </c>
      <c r="G21" s="18" t="e">
        <f t="shared" si="0"/>
        <v>#DIV/0!</v>
      </c>
      <c r="H21" s="19" t="e">
        <f t="shared" si="1"/>
        <v>#DIV/0!</v>
      </c>
      <c r="I21" s="20">
        <f t="shared" si="2"/>
        <v>0</v>
      </c>
      <c r="J21" s="16"/>
    </row>
    <row r="22" spans="1:10" ht="36.75" customHeight="1">
      <c r="A22" s="33" t="s">
        <v>15</v>
      </c>
      <c r="B22" s="34"/>
      <c r="C22" s="34"/>
      <c r="D22" s="9">
        <v>10</v>
      </c>
      <c r="E22" s="8">
        <v>1.5</v>
      </c>
      <c r="F22" s="8">
        <v>3.3</v>
      </c>
      <c r="G22" s="18">
        <f t="shared" si="0"/>
        <v>0.15</v>
      </c>
      <c r="H22" s="19">
        <f t="shared" si="1"/>
        <v>0.4545454545454546</v>
      </c>
      <c r="I22" s="20">
        <f t="shared" si="2"/>
        <v>-1.7999999999999998</v>
      </c>
      <c r="J22" s="16" t="s">
        <v>38</v>
      </c>
    </row>
    <row r="23" spans="1:10" ht="13.5" thickBot="1">
      <c r="A23" s="36" t="s">
        <v>16</v>
      </c>
      <c r="B23" s="37"/>
      <c r="C23" s="37"/>
      <c r="D23" s="21">
        <v>0</v>
      </c>
      <c r="E23" s="10">
        <v>0</v>
      </c>
      <c r="F23" s="10">
        <v>0</v>
      </c>
      <c r="G23" s="22" t="e">
        <f t="shared" si="0"/>
        <v>#DIV/0!</v>
      </c>
      <c r="H23" s="23" t="e">
        <f t="shared" si="1"/>
        <v>#DIV/0!</v>
      </c>
      <c r="I23" s="24">
        <f t="shared" si="2"/>
        <v>0</v>
      </c>
      <c r="J23" s="17"/>
    </row>
    <row r="25" spans="1:10" ht="12.75">
      <c r="A25" s="35" t="s">
        <v>23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>
      <c r="A26" s="35" t="s">
        <v>24</v>
      </c>
      <c r="B26" s="35"/>
      <c r="C26" s="35"/>
      <c r="D26" s="35"/>
      <c r="E26" s="35"/>
      <c r="F26" s="35"/>
      <c r="G26" s="35"/>
      <c r="H26" s="35"/>
      <c r="I26" s="35"/>
      <c r="J26" s="35"/>
    </row>
    <row r="27" ht="12.75">
      <c r="J27" s="27"/>
    </row>
    <row r="28" ht="12.75"/>
    <row r="29" ht="12.75"/>
  </sheetData>
  <sheetProtection/>
  <mergeCells count="23"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J25"/>
    <mergeCell ref="A26:J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2021-08-02T07:56:41Z</cp:lastPrinted>
  <dcterms:created xsi:type="dcterms:W3CDTF">2011-08-18T07:45:43Z</dcterms:created>
  <dcterms:modified xsi:type="dcterms:W3CDTF">2021-08-02T07:56:43Z</dcterms:modified>
  <cp:category/>
  <cp:version/>
  <cp:contentType/>
  <cp:contentStatus/>
</cp:coreProperties>
</file>